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Napoje - cz.1 - Mazowieckie" sheetId="1" r:id="rId1"/>
  </sheets>
  <definedNames>
    <definedName name="_xlnm._FilterDatabase" localSheetId="0" hidden="1">'Napoje - cz.1 - Mazowieckie'!$A$7:$J$25</definedName>
  </definedNames>
  <calcPr fullCalcOnLoad="1"/>
</workbook>
</file>

<file path=xl/sharedStrings.xml><?xml version="1.0" encoding="utf-8"?>
<sst xmlns="http://schemas.openxmlformats.org/spreadsheetml/2006/main" count="55" uniqueCount="39">
  <si>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</si>
  <si>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</si>
  <si>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</si>
  <si>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</si>
  <si>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</si>
  <si>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</si>
  <si>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</si>
  <si>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</si>
  <si>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</si>
  <si>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</si>
  <si>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</si>
  <si>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</si>
  <si>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</si>
  <si>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</si>
  <si>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</si>
  <si>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>* Zamawiający dopuszcza zaoferowanie produktów z niewielkimi odchyleniami w stosunku do wagi produktu (maksymalnie +/- 10%)</t>
  </si>
  <si>
    <t>** Zamawiający każdorazowo będzie określał smak/rodzaj przy zamówieniach</t>
  </si>
  <si>
    <t xml:space="preserve">Nazwa towaru oferowanego, producenta oraz gramatura*** </t>
  </si>
  <si>
    <t>*** W kolumnie trzeciej wykonawca zobowiązany jest podać nazwę oferowanego towaru, producenta wraz z wolumenem.</t>
  </si>
  <si>
    <t>do Opisu przedmiotu zamówienia</t>
  </si>
  <si>
    <t>Woda źródlana gazowana typu "Kuracjusz Beskidzki" 1,5L butelka PET lub równoważna (kryterium oceny równoważności: ogólna mineralizacja nie mniej niż 589,13mg/l, w tym kation sodowy nie więcej niż 3,12mg/l , wolumen +/- 10% do wolumenu podanego w OPZ)*</t>
  </si>
  <si>
    <t>Woda źródlana niegazowana typu "Kuracjusz Beskidzki" 1,5L butelka PET lub równoważna (kryterium oceny równoważności: ogólna mineralizacja nie mniej niż 540mg/l, w tym kation sodowy nie więcej niż 3,12mg/l , wolumen +/- 10% do wolumenu podanego w OPZ)*</t>
  </si>
  <si>
    <t>Woda mineralna gazowana typu "Kuracjusz Beskidzki" 0,5L butelka PET lub równoważna (kryterium oceny równoważności: ogólna mineralizacja nie mniej niż 742mg/l, w tym kation sodowy nie więcej niż 11mg/l , wolumen +/- 10% do wolumenu podanego w OPZ)*</t>
  </si>
  <si>
    <t>Sok jabłkowy typu "Tarczyn" 2L opakowanie karton lub produkt równoważny (kryterium oceny równoważności: sok jabłkowy nie mniej niż 100%, cukry nie więcej niż 11g/100ml, wolumen +/- 10% do wolumenu podanego w OPZ)*</t>
  </si>
  <si>
    <t>Sok pomarańczowy typu "Tarczyn" 2L opakowanie karton lub produkt równoważny (kryterium oceny równoważności: sok pomarańczowy nie mniej niż 100%, cukry nie więcej niż 10g/100ml, wolumen +/- 10% do wolumenu podanego w OPZ)*</t>
  </si>
  <si>
    <t>Napój niegazowany wieloowocowy (multiwitamina), pasteryzowany, wzbogacony witaminami: A, C, E, B1, B2, B6, B12 typu "Caprio" 2L karton lub równoważny (kryterium oceny równoważności: ssoki z zagęszczonych soków z: pomarańczy nie mniej niż 13% i jabłek nie mniej niż 4,5%, witamina C nie mniej niż 32 mg/100ml, wolumen +/- 10% do wolumenu podanego w OPZ)*</t>
  </si>
  <si>
    <t>Napój gazowany o smaku Cola typu "Pepsi" 0,2L szklana butelka lub produkt równoważny (kryterium oceny równoważności: kofeina nie mniej niż 0,01 g/100 ml, cukry nie więcej niż 11g/100ml, wolumen +/- 10% do wolumenu podanego w OPZ)*</t>
  </si>
  <si>
    <t>Napój niegazowany owocowy mix smaków typu "Tymbark" 0,5L butelka PET lub równoważny (kryterium oceny równoważności: sok pomarańczowy z zagęszczonego soku pomarańczowego nie mniej niż 19%, syrop glukozowo-fruktozowy i/lub cukier , sok brzoskwiniowy z zagęszczonego soku 1% wolumen +/- 10% do wolumenu podanego w OPZ)*</t>
  </si>
  <si>
    <t>Napój gazowany o smaku pomarańczowym typu "Mirinda Orange" 0,2L szklana butelka lub równoważny (kryterium oceny równoważności: sok pomarańczowy z soku zagęszczonego nie mniej niż 4%, cukry nie więcej niż 7,8g/100ml, wolumen +/- 10% do wolumenu podanego w OPZ)*</t>
  </si>
  <si>
    <t>Napój gazowany  typu "7 UP" 0,2L szklana butelka lub równoważny (kryterium oceny równoważności: cukry nie więcej niż 10,1g/100ml, naturalne aromaty cytryny i limonki, wolumen +/- 10% do wolumenu podanego w OPZ)*</t>
  </si>
  <si>
    <t>Napój niegazowany owocowy o smaku pomarańczowym typu "Tymbark" 0,20L butelka szklana lub równoważny (kryterium oceny równoważności: sok pomarańczowy z zagęszczonego soku pomarańczowego nie mniej niż 19%, sok brzoskwiniowy z zagęszczonego soku brzoskwiniowego nie mniej niż 1%, wolumen +/- 10% do wolumenu podanego w OPZ)*</t>
  </si>
  <si>
    <t>Napój niegazowany owocowy o smaku jabłkowym typu "Tymbark" 0,20L butelka szklana lub równoważny (kryterium oceny równoważności: sok jabłkowy z zagęszczonego soku jabłkowego nie mniej niż 19%, sok brzwoskwiniowy z zagęszczonego soku brzoskwiniowego nie mniej niż 1%, wolumen +/- 10% do wolumenu podanego w OPZ)*</t>
  </si>
  <si>
    <t>Napój niegazowany owocowy o smaku czarna porzeczka typu "Tymbark" 0,20L butelka szklana lub równoważny (kryterium oceny równoważności: sok pomarańczowy z zagęszczonego soku pomarańczowego nie mniej niż 19%, sok brzoskwiniowy z zagęszczonego soku brzoskwiniowego nie mniej niż 1%, wolumen +/- 10% do wolumenu podanego w OPZ)*</t>
  </si>
  <si>
    <t>Napój gazowany o smaku Cola typu "Pepsi" 0,33L puszka lub równoważny (kryterium oceny równoważności: kofeina nie mniej niż 0,01 g/100 ml, cukry nie więcej niż 11g/100ml, wolumen +/- 10% do wolumenu podanego w OPZ)*</t>
  </si>
  <si>
    <t>Napój gazowany o smaku cola typu "Coca-Cola" 0,33L puszka lub równoważny (kryterium oceny równoważności: kofeina nie mniej niż 9,6 mg/100ml, cukry nie więcej niż 10,6g/100ml, wolumen +/- 10% do wolumenu podanego w OPZ)*</t>
  </si>
  <si>
    <t>Napój gazowany energetyzujący typu "Tiger Energy Drink Classic" 0,25L puszka lub równoważny (kryterium oceny równoważności: kofeina nie mniej niż 0,03%/900ml, tauryna nie mniej niż 0,4%/900ml, witamina B6 nie mniej niż 0,7mg/100ml, wolumen +/- 10% do wolumenu podanego w OPZ)*</t>
  </si>
  <si>
    <t>Woda mineralna niegazowana typu "Kuracjusz Beskidzki" 0,5L butelka PET lub równoważna (kryterium oceny równoważności: ogólna mineralizacja nie mniej niż 742mg/l, w tym kation sodowy nie więcej niż 11mg/l , wolumen +/- 10% do wolumenu podanego w OPZ)*</t>
  </si>
  <si>
    <t>Załącznik nr 2.14.</t>
  </si>
  <si>
    <t>IGB MAZOVIA _OKW Posejdon w Ustce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</si>
</sst>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0.000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sz val="16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4" fillId="0" borderId="0" applyFont="0" applyFill="0" applyBorder="0" applyAlignment="0" applyProtection="0"/>
    <xf numFmtId="0" fontId="18" fillId="0" borderId="0">
      <alignment/>
      <protection/>
    </xf>
    <xf numFmtId="183" fontId="45" fillId="0" borderId="0" applyBorder="0" applyProtection="0">
      <alignment/>
    </xf>
    <xf numFmtId="0" fontId="4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2" fillId="20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0" fillId="24" borderId="10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9" fontId="48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3" fontId="52" fillId="0" borderId="12" xfId="0" applyNumberFormat="1" applyFont="1" applyBorder="1" applyAlignment="1">
      <alignment horizontal="center" vertical="center" wrapText="1"/>
    </xf>
    <xf numFmtId="188" fontId="31" fillId="0" borderId="12" xfId="91" applyNumberFormat="1" applyFont="1" applyFill="1" applyBorder="1" applyAlignment="1">
      <alignment horizontal="center" vertical="center"/>
    </xf>
    <xf numFmtId="7" fontId="31" fillId="0" borderId="12" xfId="91" applyNumberFormat="1" applyFont="1" applyFill="1" applyBorder="1" applyAlignment="1">
      <alignment horizontal="center" vertical="center"/>
    </xf>
    <xf numFmtId="9" fontId="52" fillId="0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1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O11" sqref="O11"/>
    </sheetView>
  </sheetViews>
  <sheetFormatPr defaultColWidth="9.00390625" defaultRowHeight="12.75"/>
  <cols>
    <col min="1" max="1" width="5.25390625" style="2" customWidth="1"/>
    <col min="2" max="2" width="88.875" style="2" customWidth="1"/>
    <col min="3" max="3" width="60.75390625" style="2" customWidth="1"/>
    <col min="4" max="4" width="7.75390625" style="3" customWidth="1"/>
    <col min="5" max="6" width="15.75390625" style="20" customWidth="1"/>
    <col min="7" max="10" width="15.75390625" style="3" customWidth="1"/>
    <col min="11" max="16384" width="9.125" style="2" customWidth="1"/>
  </cols>
  <sheetData>
    <row r="3" spans="1:10" s="9" customFormat="1" ht="18.75">
      <c r="A3" s="59" t="s">
        <v>6</v>
      </c>
      <c r="B3" s="59"/>
      <c r="C3" s="59"/>
      <c r="D3" s="10"/>
      <c r="E3" s="20"/>
      <c r="F3" s="18"/>
      <c r="G3" s="53"/>
      <c r="H3" s="53"/>
      <c r="I3" s="54" t="s">
        <v>37</v>
      </c>
      <c r="J3" s="54"/>
    </row>
    <row r="4" spans="1:10" s="1" customFormat="1" ht="15.75">
      <c r="A4" s="57" t="s">
        <v>38</v>
      </c>
      <c r="B4" s="58"/>
      <c r="D4" s="12"/>
      <c r="E4" s="25"/>
      <c r="F4" s="19"/>
      <c r="G4" s="55" t="s">
        <v>19</v>
      </c>
      <c r="H4" s="56"/>
      <c r="I4" s="56"/>
      <c r="J4" s="56"/>
    </row>
    <row r="5" spans="1:10" s="9" customFormat="1" ht="18.75">
      <c r="A5" s="50"/>
      <c r="B5" s="50"/>
      <c r="C5" s="11"/>
      <c r="D5" s="10"/>
      <c r="E5" s="20"/>
      <c r="F5" s="18"/>
      <c r="G5" s="14"/>
      <c r="H5" s="14"/>
      <c r="I5" s="10"/>
      <c r="J5" s="10"/>
    </row>
    <row r="6" spans="2:6" ht="15">
      <c r="B6" s="4"/>
      <c r="C6" s="4"/>
      <c r="F6" s="24"/>
    </row>
    <row r="7" spans="1:10" s="3" customFormat="1" ht="28.5">
      <c r="A7" s="22" t="s">
        <v>3</v>
      </c>
      <c r="B7" s="23" t="s">
        <v>1</v>
      </c>
      <c r="C7" s="23" t="s">
        <v>17</v>
      </c>
      <c r="D7" s="22" t="s">
        <v>7</v>
      </c>
      <c r="E7" s="22" t="s">
        <v>8</v>
      </c>
      <c r="F7" s="22" t="s">
        <v>14</v>
      </c>
      <c r="G7" s="22" t="s">
        <v>9</v>
      </c>
      <c r="H7" s="22" t="s">
        <v>10</v>
      </c>
      <c r="I7" s="22" t="s">
        <v>11</v>
      </c>
      <c r="J7" s="22" t="s">
        <v>12</v>
      </c>
    </row>
    <row r="8" spans="1:10" s="34" customFormat="1" ht="75">
      <c r="A8" s="28">
        <v>1</v>
      </c>
      <c r="B8" s="49" t="s">
        <v>20</v>
      </c>
      <c r="C8" s="29"/>
      <c r="D8" s="30" t="s">
        <v>13</v>
      </c>
      <c r="E8" s="36">
        <v>2500</v>
      </c>
      <c r="F8" s="31"/>
      <c r="G8" s="32">
        <f>ROUND(E8*F8,2)</f>
        <v>0</v>
      </c>
      <c r="H8" s="33"/>
      <c r="I8" s="32">
        <f>ROUND(G8*H8,2)</f>
        <v>0</v>
      </c>
      <c r="J8" s="32">
        <f>ROUND(G8+I8,2)</f>
        <v>0</v>
      </c>
    </row>
    <row r="9" spans="1:10" s="34" customFormat="1" ht="75">
      <c r="A9" s="28">
        <v>2</v>
      </c>
      <c r="B9" s="49" t="s">
        <v>21</v>
      </c>
      <c r="C9" s="29"/>
      <c r="D9" s="30" t="s">
        <v>13</v>
      </c>
      <c r="E9" s="36">
        <v>5000</v>
      </c>
      <c r="F9" s="31"/>
      <c r="G9" s="32">
        <f aca="true" t="shared" si="0" ref="G9:G24">ROUND(E9*F9,2)</f>
        <v>0</v>
      </c>
      <c r="H9" s="33"/>
      <c r="I9" s="32">
        <f aca="true" t="shared" si="1" ref="I9:I22">ROUND(G9*H9,2)</f>
        <v>0</v>
      </c>
      <c r="J9" s="32">
        <f aca="true" t="shared" si="2" ref="J9:J24">ROUND(G9+I9,2)</f>
        <v>0</v>
      </c>
    </row>
    <row r="10" spans="1:10" s="34" customFormat="1" ht="75">
      <c r="A10" s="28">
        <v>3</v>
      </c>
      <c r="B10" s="49" t="s">
        <v>22</v>
      </c>
      <c r="C10" s="29"/>
      <c r="D10" s="30" t="s">
        <v>13</v>
      </c>
      <c r="E10" s="36">
        <v>3000</v>
      </c>
      <c r="F10" s="31"/>
      <c r="G10" s="32">
        <f t="shared" si="0"/>
        <v>0</v>
      </c>
      <c r="H10" s="33"/>
      <c r="I10" s="32">
        <f t="shared" si="1"/>
        <v>0</v>
      </c>
      <c r="J10" s="32">
        <f t="shared" si="2"/>
        <v>0</v>
      </c>
    </row>
    <row r="11" spans="1:10" s="34" customFormat="1" ht="75">
      <c r="A11" s="28">
        <v>4</v>
      </c>
      <c r="B11" s="48" t="s">
        <v>36</v>
      </c>
      <c r="C11" s="35"/>
      <c r="D11" s="30" t="s">
        <v>13</v>
      </c>
      <c r="E11" s="36">
        <v>4000</v>
      </c>
      <c r="F11" s="31"/>
      <c r="G11" s="32">
        <f t="shared" si="0"/>
        <v>0</v>
      </c>
      <c r="H11" s="33"/>
      <c r="I11" s="32">
        <f t="shared" si="1"/>
        <v>0</v>
      </c>
      <c r="J11" s="32">
        <f t="shared" si="2"/>
        <v>0</v>
      </c>
    </row>
    <row r="12" spans="1:10" s="34" customFormat="1" ht="56.25">
      <c r="A12" s="28">
        <v>5</v>
      </c>
      <c r="B12" s="47" t="s">
        <v>23</v>
      </c>
      <c r="C12" s="29"/>
      <c r="D12" s="30" t="s">
        <v>13</v>
      </c>
      <c r="E12" s="36">
        <v>200</v>
      </c>
      <c r="F12" s="31"/>
      <c r="G12" s="32">
        <f t="shared" si="0"/>
        <v>0</v>
      </c>
      <c r="H12" s="33"/>
      <c r="I12" s="32">
        <f t="shared" si="1"/>
        <v>0</v>
      </c>
      <c r="J12" s="32">
        <f t="shared" si="2"/>
        <v>0</v>
      </c>
    </row>
    <row r="13" spans="1:10" s="34" customFormat="1" ht="75">
      <c r="A13" s="28">
        <v>6</v>
      </c>
      <c r="B13" s="47" t="s">
        <v>24</v>
      </c>
      <c r="C13" s="29"/>
      <c r="D13" s="30" t="s">
        <v>13</v>
      </c>
      <c r="E13" s="36">
        <v>400</v>
      </c>
      <c r="F13" s="31"/>
      <c r="G13" s="32">
        <f t="shared" si="0"/>
        <v>0</v>
      </c>
      <c r="H13" s="33"/>
      <c r="I13" s="32">
        <f t="shared" si="1"/>
        <v>0</v>
      </c>
      <c r="J13" s="32">
        <f t="shared" si="2"/>
        <v>0</v>
      </c>
    </row>
    <row r="14" spans="1:10" s="34" customFormat="1" ht="93.75">
      <c r="A14" s="28">
        <v>7</v>
      </c>
      <c r="B14" s="47" t="s">
        <v>25</v>
      </c>
      <c r="C14" s="29"/>
      <c r="D14" s="30" t="s">
        <v>13</v>
      </c>
      <c r="E14" s="36">
        <v>1000</v>
      </c>
      <c r="F14" s="31"/>
      <c r="G14" s="32">
        <f t="shared" si="0"/>
        <v>0</v>
      </c>
      <c r="H14" s="33"/>
      <c r="I14" s="32">
        <f t="shared" si="1"/>
        <v>0</v>
      </c>
      <c r="J14" s="32">
        <f t="shared" si="2"/>
        <v>0</v>
      </c>
    </row>
    <row r="15" spans="1:10" s="34" customFormat="1" ht="75">
      <c r="A15" s="28">
        <v>8</v>
      </c>
      <c r="B15" s="47" t="s">
        <v>26</v>
      </c>
      <c r="C15" s="29"/>
      <c r="D15" s="30" t="s">
        <v>13</v>
      </c>
      <c r="E15" s="36">
        <v>400</v>
      </c>
      <c r="F15" s="31"/>
      <c r="G15" s="32">
        <f t="shared" si="0"/>
        <v>0</v>
      </c>
      <c r="H15" s="33"/>
      <c r="I15" s="32">
        <f t="shared" si="1"/>
        <v>0</v>
      </c>
      <c r="J15" s="32">
        <f t="shared" si="2"/>
        <v>0</v>
      </c>
    </row>
    <row r="16" spans="1:10" s="34" customFormat="1" ht="93.75">
      <c r="A16" s="28">
        <v>9</v>
      </c>
      <c r="B16" s="47" t="s">
        <v>27</v>
      </c>
      <c r="C16" s="29"/>
      <c r="D16" s="30" t="s">
        <v>13</v>
      </c>
      <c r="E16" s="36">
        <v>200</v>
      </c>
      <c r="F16" s="31"/>
      <c r="G16" s="32">
        <f t="shared" si="0"/>
        <v>0</v>
      </c>
      <c r="H16" s="33"/>
      <c r="I16" s="32">
        <f t="shared" si="1"/>
        <v>0</v>
      </c>
      <c r="J16" s="32">
        <f t="shared" si="2"/>
        <v>0</v>
      </c>
    </row>
    <row r="17" spans="1:10" s="34" customFormat="1" ht="75">
      <c r="A17" s="28">
        <v>10</v>
      </c>
      <c r="B17" s="47" t="s">
        <v>28</v>
      </c>
      <c r="C17" s="29"/>
      <c r="D17" s="37" t="s">
        <v>13</v>
      </c>
      <c r="E17" s="38">
        <v>250</v>
      </c>
      <c r="F17" s="39"/>
      <c r="G17" s="40">
        <f t="shared" si="0"/>
        <v>0</v>
      </c>
      <c r="H17" s="41"/>
      <c r="I17" s="40">
        <f t="shared" si="1"/>
        <v>0</v>
      </c>
      <c r="J17" s="40">
        <f t="shared" si="2"/>
        <v>0</v>
      </c>
    </row>
    <row r="18" spans="1:10" s="34" customFormat="1" ht="56.25">
      <c r="A18" s="28">
        <v>11</v>
      </c>
      <c r="B18" s="47" t="s">
        <v>29</v>
      </c>
      <c r="C18" s="29"/>
      <c r="D18" s="37" t="s">
        <v>13</v>
      </c>
      <c r="E18" s="38">
        <v>150</v>
      </c>
      <c r="F18" s="39"/>
      <c r="G18" s="40">
        <f t="shared" si="0"/>
        <v>0</v>
      </c>
      <c r="H18" s="41"/>
      <c r="I18" s="40">
        <f>ROUND(G18*H18,2)</f>
        <v>0</v>
      </c>
      <c r="J18" s="40">
        <f t="shared" si="2"/>
        <v>0</v>
      </c>
    </row>
    <row r="19" spans="1:10" s="34" customFormat="1" ht="93.75">
      <c r="A19" s="28">
        <v>12</v>
      </c>
      <c r="B19" s="47" t="s">
        <v>30</v>
      </c>
      <c r="C19" s="29"/>
      <c r="D19" s="37" t="s">
        <v>13</v>
      </c>
      <c r="E19" s="38">
        <v>300</v>
      </c>
      <c r="F19" s="39"/>
      <c r="G19" s="40">
        <f t="shared" si="0"/>
        <v>0</v>
      </c>
      <c r="H19" s="41"/>
      <c r="I19" s="40">
        <f t="shared" si="1"/>
        <v>0</v>
      </c>
      <c r="J19" s="40">
        <f t="shared" si="2"/>
        <v>0</v>
      </c>
    </row>
    <row r="20" spans="1:10" s="34" customFormat="1" ht="93.75">
      <c r="A20" s="28">
        <v>13</v>
      </c>
      <c r="B20" s="47" t="s">
        <v>31</v>
      </c>
      <c r="C20" s="29"/>
      <c r="D20" s="37" t="s">
        <v>13</v>
      </c>
      <c r="E20" s="38">
        <v>150</v>
      </c>
      <c r="F20" s="39"/>
      <c r="G20" s="40">
        <f t="shared" si="0"/>
        <v>0</v>
      </c>
      <c r="H20" s="41"/>
      <c r="I20" s="40">
        <f t="shared" si="1"/>
        <v>0</v>
      </c>
      <c r="J20" s="40">
        <f t="shared" si="2"/>
        <v>0</v>
      </c>
    </row>
    <row r="21" spans="1:10" s="34" customFormat="1" ht="99.75" customHeight="1">
      <c r="A21" s="28">
        <v>14</v>
      </c>
      <c r="B21" s="47" t="s">
        <v>32</v>
      </c>
      <c r="C21" s="29"/>
      <c r="D21" s="37" t="s">
        <v>13</v>
      </c>
      <c r="E21" s="38">
        <v>60</v>
      </c>
      <c r="F21" s="39"/>
      <c r="G21" s="40">
        <f t="shared" si="0"/>
        <v>0</v>
      </c>
      <c r="H21" s="41"/>
      <c r="I21" s="40">
        <f t="shared" si="1"/>
        <v>0</v>
      </c>
      <c r="J21" s="40">
        <f t="shared" si="2"/>
        <v>0</v>
      </c>
    </row>
    <row r="22" spans="1:10" s="34" customFormat="1" ht="87" customHeight="1">
      <c r="A22" s="28">
        <v>15</v>
      </c>
      <c r="B22" s="47" t="s">
        <v>33</v>
      </c>
      <c r="C22" s="29"/>
      <c r="D22" s="37" t="s">
        <v>13</v>
      </c>
      <c r="E22" s="38">
        <v>300</v>
      </c>
      <c r="F22" s="39"/>
      <c r="G22" s="40">
        <f t="shared" si="0"/>
        <v>0</v>
      </c>
      <c r="H22" s="41"/>
      <c r="I22" s="40">
        <f t="shared" si="1"/>
        <v>0</v>
      </c>
      <c r="J22" s="40">
        <f t="shared" si="2"/>
        <v>0</v>
      </c>
    </row>
    <row r="23" spans="1:10" s="34" customFormat="1" ht="75">
      <c r="A23" s="28">
        <v>16</v>
      </c>
      <c r="B23" s="47" t="s">
        <v>34</v>
      </c>
      <c r="C23" s="29"/>
      <c r="D23" s="37" t="s">
        <v>13</v>
      </c>
      <c r="E23" s="38">
        <v>300</v>
      </c>
      <c r="F23" s="39"/>
      <c r="G23" s="40">
        <f t="shared" si="0"/>
        <v>0</v>
      </c>
      <c r="H23" s="41"/>
      <c r="I23" s="40">
        <f>ROUND(G23*H23,2)</f>
        <v>0</v>
      </c>
      <c r="J23" s="40">
        <f t="shared" si="2"/>
        <v>0</v>
      </c>
    </row>
    <row r="24" spans="1:10" s="34" customFormat="1" ht="75">
      <c r="A24" s="28">
        <v>17</v>
      </c>
      <c r="B24" s="47" t="s">
        <v>35</v>
      </c>
      <c r="C24" s="29"/>
      <c r="D24" s="37" t="s">
        <v>13</v>
      </c>
      <c r="E24" s="38">
        <v>150</v>
      </c>
      <c r="F24" s="39"/>
      <c r="G24" s="40">
        <f t="shared" si="0"/>
        <v>0</v>
      </c>
      <c r="H24" s="41"/>
      <c r="I24" s="40">
        <f>ROUND(G24*H24,2)</f>
        <v>0</v>
      </c>
      <c r="J24" s="40">
        <f t="shared" si="2"/>
        <v>0</v>
      </c>
    </row>
    <row r="25" spans="4:10" ht="39.75" customHeight="1">
      <c r="D25" s="42"/>
      <c r="E25" s="43"/>
      <c r="F25" s="44" t="s">
        <v>2</v>
      </c>
      <c r="G25" s="45">
        <f>SUM(G8:G24)</f>
        <v>0</v>
      </c>
      <c r="H25" s="46"/>
      <c r="I25" s="45">
        <f>SUM(I8:I24)</f>
        <v>0</v>
      </c>
      <c r="J25" s="45">
        <f>ROUND(SUM(J8:J24),2)</f>
        <v>0</v>
      </c>
    </row>
    <row r="27" spans="2:5" ht="15">
      <c r="B27" s="5" t="s">
        <v>0</v>
      </c>
      <c r="C27" s="5"/>
      <c r="D27" s="15"/>
      <c r="E27" s="26"/>
    </row>
    <row r="28" spans="2:5" ht="15">
      <c r="B28" s="5"/>
      <c r="C28" s="5"/>
      <c r="D28" s="15"/>
      <c r="E28" s="26"/>
    </row>
    <row r="29" spans="2:5" ht="15">
      <c r="B29" s="5"/>
      <c r="C29" s="5"/>
      <c r="D29" s="15"/>
      <c r="E29" s="26"/>
    </row>
    <row r="30" spans="2:5" ht="15">
      <c r="B30" s="5"/>
      <c r="C30" s="5"/>
      <c r="D30" s="15"/>
      <c r="E30" s="26"/>
    </row>
    <row r="31" spans="2:5" ht="15">
      <c r="B31" s="6" t="s">
        <v>15</v>
      </c>
      <c r="C31" s="6"/>
      <c r="D31" s="16"/>
      <c r="E31" s="27"/>
    </row>
    <row r="32" spans="2:5" ht="15">
      <c r="B32" s="6"/>
      <c r="C32" s="6"/>
      <c r="D32" s="16"/>
      <c r="E32" s="27"/>
    </row>
    <row r="33" spans="2:5" ht="15">
      <c r="B33" s="7" t="s">
        <v>16</v>
      </c>
      <c r="C33" s="7"/>
      <c r="D33" s="17"/>
      <c r="E33" s="21"/>
    </row>
    <row r="34" spans="2:5" ht="15">
      <c r="B34" s="7"/>
      <c r="C34" s="7"/>
      <c r="D34" s="17"/>
      <c r="E34" s="21"/>
    </row>
    <row r="35" spans="2:5" ht="15">
      <c r="B35" s="51" t="s">
        <v>18</v>
      </c>
      <c r="C35" s="51"/>
      <c r="D35" s="51"/>
      <c r="E35" s="51"/>
    </row>
    <row r="36" spans="2:5" ht="15">
      <c r="B36" s="52"/>
      <c r="C36" s="52"/>
      <c r="D36" s="52"/>
      <c r="E36" s="52"/>
    </row>
    <row r="37" spans="4:5" ht="15">
      <c r="D37" s="15"/>
      <c r="E37" s="26"/>
    </row>
    <row r="38" spans="2:7" ht="15">
      <c r="B38" s="6" t="s">
        <v>4</v>
      </c>
      <c r="C38" s="6"/>
      <c r="D38" s="16"/>
      <c r="E38" s="27"/>
      <c r="F38" s="21"/>
      <c r="G38" s="17"/>
    </row>
    <row r="39" spans="2:3" ht="15">
      <c r="B39" s="8"/>
      <c r="C39" s="8"/>
    </row>
    <row r="40" spans="2:3" ht="15">
      <c r="B40" s="5"/>
      <c r="C40" s="5"/>
    </row>
    <row r="41" spans="2:3" ht="15">
      <c r="B41" s="13" t="s">
        <v>5</v>
      </c>
      <c r="C41" s="6"/>
    </row>
  </sheetData>
  <sheetProtection/>
  <autoFilter ref="A7:J25"/>
  <mergeCells count="8">
    <mergeCell ref="A5:B5"/>
    <mergeCell ref="B35:E35"/>
    <mergeCell ref="B36:E36"/>
    <mergeCell ref="G3:H3"/>
    <mergeCell ref="I3:J3"/>
    <mergeCell ref="G4:J4"/>
    <mergeCell ref="A4:B4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2022-04-20T09:24:04Z</cp:lastPrinted>
  <dcterms:created xsi:type="dcterms:W3CDTF">2010-12-08T11:44:57Z</dcterms:created>
  <dcterms:modified xsi:type="dcterms:W3CDTF">2022-04-20T09:24:09Z</dcterms:modified>
  <cp:category/>
  <cp:version/>
  <cp:contentType/>
  <cp:contentStatus/>
</cp:coreProperties>
</file>